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215"/>
  </bookViews>
  <sheets>
    <sheet name="Foglio1" sheetId="1" r:id="rId1"/>
    <sheet name="Foglio2" sheetId="2" state="hidden" r:id="rId2"/>
    <sheet name="Foglio3" sheetId="3" state="hidden" r:id="rId3"/>
  </sheets>
  <calcPr calcId="124519"/>
</workbook>
</file>

<file path=xl/calcChain.xml><?xml version="1.0" encoding="utf-8"?>
<calcChain xmlns="http://schemas.openxmlformats.org/spreadsheetml/2006/main">
  <c r="G22" i="1"/>
  <c r="H22" s="1"/>
  <c r="G30"/>
  <c r="G34"/>
  <c r="G12"/>
  <c r="G15"/>
  <c r="G18"/>
  <c r="G26"/>
  <c r="H26" s="1"/>
  <c r="G38"/>
  <c r="H38" s="1"/>
  <c r="H40"/>
  <c r="H43"/>
  <c r="H46"/>
  <c r="H49"/>
  <c r="H59"/>
  <c r="H69"/>
  <c r="I87" s="1"/>
  <c r="H60"/>
  <c r="H63"/>
  <c r="H67"/>
  <c r="H75"/>
  <c r="H78"/>
  <c r="H80"/>
  <c r="I89"/>
  <c r="G35" l="1"/>
  <c r="G19"/>
  <c r="H19" s="1"/>
  <c r="H51" l="1"/>
  <c r="I85" s="1"/>
  <c r="I91" s="1"/>
</calcChain>
</file>

<file path=xl/sharedStrings.xml><?xml version="1.0" encoding="utf-8"?>
<sst xmlns="http://schemas.openxmlformats.org/spreadsheetml/2006/main" count="106" uniqueCount="74">
  <si>
    <t>Scheda per l'attribuzione punteggio nelle graduatorie interne - ATA</t>
  </si>
  <si>
    <t>Anno scolastico</t>
  </si>
  <si>
    <t>TIPO DI SERVIZIO</t>
  </si>
  <si>
    <t>Punti</t>
  </si>
  <si>
    <t>Note</t>
  </si>
  <si>
    <r>
      <t xml:space="preserve">A0)  </t>
    </r>
    <r>
      <rPr>
        <sz val="10"/>
        <rFont val="Arial"/>
        <family val="2"/>
      </rPr>
      <t>Servizio effettivamente prestato nel ruolo di attuale appartenenza (nella stessa</t>
    </r>
  </si>
  <si>
    <t xml:space="preserve">       anni interi</t>
  </si>
  <si>
    <t>mesi interi</t>
  </si>
  <si>
    <t>totale mesi</t>
  </si>
  <si>
    <r>
      <t>A1)</t>
    </r>
    <r>
      <rPr>
        <sz val="10"/>
        <rFont val="Arial"/>
      </rPr>
      <t xml:space="preserve">  Decorrenza giuridica coperta da effettivo servizio nel ruolo di attuale appar-</t>
    </r>
  </si>
  <si>
    <r>
      <t>A2)</t>
    </r>
    <r>
      <rPr>
        <sz val="10"/>
        <rFont val="Arial"/>
      </rPr>
      <t xml:space="preserve"> Servizio di ruolo effettivamente prestato (nella stessa area) in scuole situate </t>
    </r>
  </si>
  <si>
    <t>Totale A0+A1+A2</t>
  </si>
  <si>
    <t xml:space="preserve">mesi  </t>
  </si>
  <si>
    <r>
      <t>B1)</t>
    </r>
    <r>
      <rPr>
        <sz val="10"/>
        <rFont val="Arial"/>
      </rPr>
      <t xml:space="preserve">  Decorrenza giuridica  </t>
    </r>
    <r>
      <rPr>
        <b/>
        <sz val="10"/>
        <rFont val="Arial"/>
        <family val="2"/>
      </rPr>
      <t>non</t>
    </r>
    <r>
      <rPr>
        <sz val="10"/>
        <rFont val="Arial"/>
      </rPr>
      <t xml:space="preserve"> coperta da effettivo servizio nel ruolo di attuale</t>
    </r>
  </si>
  <si>
    <t xml:space="preserve">       appartenenza (nella stessa area) per ogni mese o frazione superiore </t>
  </si>
  <si>
    <r>
      <t xml:space="preserve">B3) </t>
    </r>
    <r>
      <rPr>
        <sz val="10"/>
        <rFont val="Arial"/>
        <family val="2"/>
      </rPr>
      <t xml:space="preserve">Servizio effettivo </t>
    </r>
    <r>
      <rPr>
        <b/>
        <sz val="10"/>
        <rFont val="Arial"/>
        <family val="2"/>
      </rPr>
      <t>non di ruolo</t>
    </r>
    <r>
      <rPr>
        <sz val="10"/>
        <rFont val="Arial"/>
        <family val="2"/>
      </rPr>
      <t xml:space="preserve"> prestato in qualsiasi area ATA o in qualità di</t>
    </r>
  </si>
  <si>
    <t xml:space="preserve">      personale docente statale - per ogni mese o frazione superiore a gg. 15: pp.1</t>
  </si>
  <si>
    <t xml:space="preserve">mesi </t>
  </si>
  <si>
    <r>
      <t xml:space="preserve">B4) </t>
    </r>
    <r>
      <rPr>
        <sz val="10"/>
        <rFont val="Arial"/>
        <family val="2"/>
      </rPr>
      <t>Idem come B2 e B3 per servizi prestati in scuole situate nelle piccole isole e/o</t>
    </r>
  </si>
  <si>
    <r>
      <t xml:space="preserve">C) </t>
    </r>
    <r>
      <rPr>
        <sz val="10"/>
        <rFont val="Arial"/>
        <family val="2"/>
      </rPr>
      <t>Servizio di ruolo in altre pubbliche amministrazioni o in enti locali - per ogni</t>
    </r>
  </si>
  <si>
    <t>anni</t>
  </si>
  <si>
    <r>
      <t>D)</t>
    </r>
    <r>
      <rPr>
        <sz val="10"/>
        <rFont val="Arial"/>
      </rPr>
      <t xml:space="preserve"> Servizio di ruolo continuativo nella scuola di attuale titolarità e nello stesso</t>
    </r>
  </si>
  <si>
    <t xml:space="preserve"> anni</t>
  </si>
  <si>
    <t xml:space="preserve">    (apporre 1 se si ha titolo, 0 in caso negativo) </t>
  </si>
  <si>
    <t>Totale punti per Titolo I</t>
  </si>
  <si>
    <t>TITOLO II - ESIGENZE DI FAMIGLIA</t>
  </si>
  <si>
    <t>TIPO DI ESIGENZA</t>
  </si>
  <si>
    <t xml:space="preserve">    o separati con atto omologato dal tribunale, per il ricongiungimento ai figli o ai</t>
  </si>
  <si>
    <t xml:space="preserve">       (apporre 1 se si ha il titolo, 0 in caso negativo)</t>
  </si>
  <si>
    <t>n° figli</t>
  </si>
  <si>
    <r>
      <t>C)</t>
    </r>
    <r>
      <rPr>
        <sz val="10"/>
        <rFont val="Arial"/>
      </rPr>
      <t xml:space="preserve"> Per ogni figlio di età superiore a 6 anni, ma che non abbia superato il 18° anno</t>
    </r>
  </si>
  <si>
    <t xml:space="preserve">    di età ovvero per ogni figlio maggiorenne totalmente e permanentemente inabile</t>
  </si>
  <si>
    <r>
      <t>D)</t>
    </r>
    <r>
      <rPr>
        <sz val="10"/>
        <rFont val="Arial"/>
      </rPr>
      <t xml:space="preserve"> Per la cura e l'assistenza di figli portatori di handicap o tossicodipendenti ovvero</t>
    </r>
  </si>
  <si>
    <t xml:space="preserve">    del coniuge o di un genitore, totalmente e permanentemente inabili al lavoro e </t>
  </si>
  <si>
    <t xml:space="preserve">   (apporre 1 se si ha il titolo, 0 in caso negativo)</t>
  </si>
  <si>
    <t>Totale punti per Titolo II</t>
  </si>
  <si>
    <t>TITOLO III - TITOLI GENERALI</t>
  </si>
  <si>
    <t>TIPOLOGIA DEI TITOLI</t>
  </si>
  <si>
    <r>
      <t xml:space="preserve">A) </t>
    </r>
    <r>
      <rPr>
        <sz val="10"/>
        <rFont val="Arial"/>
        <family val="2"/>
      </rPr>
      <t xml:space="preserve">Per l'inclusione nella graduatoria di merito di concorsi per esami per l'accesso </t>
    </r>
  </si>
  <si>
    <r>
      <t xml:space="preserve">B) </t>
    </r>
    <r>
      <rPr>
        <sz val="10"/>
        <rFont val="Arial"/>
        <family val="2"/>
      </rPr>
      <t>Per l'inclusione nella graduatoria di merito di concorsi per esami per l'accesso</t>
    </r>
  </si>
  <si>
    <t>Totale punti per Titolo III</t>
  </si>
  <si>
    <t>RIEPILOGO</t>
  </si>
  <si>
    <t>TOTALE GENERALE (I + II + III)</t>
  </si>
  <si>
    <t>firma del titolare</t>
  </si>
  <si>
    <t xml:space="preserve">       area) per ogni mese o frazione superiore a gg.15 (fino alla data di </t>
  </si>
  <si>
    <r>
      <t>F)</t>
    </r>
    <r>
      <rPr>
        <sz val="10"/>
        <rFont val="Arial"/>
      </rPr>
      <t xml:space="preserve"> Per non aver presentato domanda di mobilità provinciale per un triennio </t>
    </r>
  </si>
  <si>
    <t>Sig./Sig.ra</t>
  </si>
  <si>
    <t xml:space="preserve">TITOLO I - ANZIANITA' DI SERVIZIO </t>
  </si>
  <si>
    <t xml:space="preserve">       scadenza del termine di presentazione della domanda): pp. 2  </t>
  </si>
  <si>
    <t xml:space="preserve">       tenenza (nella stessa area): pp. 2 </t>
  </si>
  <si>
    <t xml:space="preserve">      nelle piccole isole e/o nei paesi in via di sviluppo: pp. 2</t>
  </si>
  <si>
    <t xml:space="preserve">       a gg. 15: pp. 1 </t>
  </si>
  <si>
    <t xml:space="preserve">       - per ogni mese o frazione superiore a gg.15 : pp.1</t>
  </si>
  <si>
    <r>
      <t>B2)</t>
    </r>
    <r>
      <rPr>
        <sz val="10"/>
        <rFont val="Arial"/>
        <family val="2"/>
      </rPr>
      <t xml:space="preserve"> Servizio effettivo di ruolo prestato nei ruoli del personale docente statale</t>
    </r>
  </si>
  <si>
    <t xml:space="preserve">      (i primi 4 anni per intero, il restante servizio per 2/3) </t>
  </si>
  <si>
    <t>Totale B0+B1+B2+B3</t>
  </si>
  <si>
    <t xml:space="preserve">      in paesi in via di sviluppo:  pp. 1 </t>
  </si>
  <si>
    <t xml:space="preserve">     anno intero o frazione superiore a 6 mesi: pp.1 </t>
  </si>
  <si>
    <t xml:space="preserve">    profilo: pp. 8 per i primi 5 anni scolastici e pp. 12 per i successivi </t>
  </si>
  <si>
    <r>
      <t>E)</t>
    </r>
    <r>
      <rPr>
        <sz val="10"/>
        <rFont val="Arial"/>
      </rPr>
      <t xml:space="preserve"> Servizio di ruolo continuativo in scuole ubicate nell'attuale comune di titolarità</t>
    </r>
  </si>
  <si>
    <t xml:space="preserve">      (per i periodi non coincidenti a quelli del punto D) - per ogni anno: pp.4  </t>
  </si>
  <si>
    <t xml:space="preserve">    continuativo a decorrere dall'a.s. 2000/01 e fino all'a.s. 2007/08: pp. 40 </t>
  </si>
  <si>
    <r>
      <t>A)</t>
    </r>
    <r>
      <rPr>
        <sz val="10"/>
        <rFont val="Arial"/>
      </rPr>
      <t xml:space="preserve"> Per il ricongiungimento al coniuge ovvero, nel caso di personale senza coniuge</t>
    </r>
  </si>
  <si>
    <t xml:space="preserve">    genitori: pp. 24 </t>
  </si>
  <si>
    <r>
      <t>B)</t>
    </r>
    <r>
      <rPr>
        <sz val="10"/>
        <rFont val="Arial"/>
      </rPr>
      <t xml:space="preserve"> Per ogni figlio di età inferiore a sei anni:  pp. 16  </t>
    </r>
  </si>
  <si>
    <t xml:space="preserve">    a qualsiasi lavoro: pp. 12 </t>
  </si>
  <si>
    <t xml:space="preserve">    che possono essere assistiti solamente nel comune di titolarità: pp. 24 </t>
  </si>
  <si>
    <t xml:space="preserve">    al ruolo di appartenenza: pp. 12 </t>
  </si>
  <si>
    <t xml:space="preserve">    al ruolo di livello superiore a quello di appartenenza: pp. 12 </t>
  </si>
  <si>
    <t xml:space="preserve">      - per ogni mese o frazione superiore a gg.15: pp.1 </t>
  </si>
  <si>
    <r>
      <t>B0)</t>
    </r>
    <r>
      <rPr>
        <sz val="10"/>
        <rFont val="Arial"/>
      </rPr>
      <t xml:space="preserve"> Servizio effettivo di ruolo prestato in profilo superiore altra area ATA  </t>
    </r>
  </si>
  <si>
    <t>Profilo</t>
  </si>
  <si>
    <t>2020/21</t>
  </si>
  <si>
    <t>Barletta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</si>
</sst>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ill="1" applyBorder="1"/>
    <xf numFmtId="0" fontId="5" fillId="2" borderId="6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3" borderId="6" xfId="0" applyFont="1" applyFill="1" applyBorder="1" applyAlignment="1" applyProtection="1">
      <alignment horizontal="right"/>
      <protection locked="0"/>
    </xf>
    <xf numFmtId="1" fontId="7" fillId="0" borderId="8" xfId="0" applyNumberFormat="1" applyFont="1" applyFill="1" applyBorder="1" applyAlignment="1">
      <alignment horizontal="right"/>
    </xf>
    <xf numFmtId="0" fontId="0" fillId="0" borderId="8" xfId="0" applyFill="1" applyBorder="1"/>
    <xf numFmtId="1" fontId="0" fillId="0" borderId="5" xfId="0" applyNumberFormat="1" applyFill="1" applyBorder="1"/>
    <xf numFmtId="1" fontId="0" fillId="0" borderId="9" xfId="0" applyNumberFormat="1" applyFill="1" applyBorder="1"/>
    <xf numFmtId="0" fontId="0" fillId="0" borderId="9" xfId="0" applyFill="1" applyBorder="1"/>
    <xf numFmtId="1" fontId="0" fillId="0" borderId="8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1" fontId="7" fillId="3" borderId="11" xfId="0" applyNumberFormat="1" applyFont="1" applyFill="1" applyBorder="1" applyAlignment="1">
      <alignment horizontal="right"/>
    </xf>
    <xf numFmtId="0" fontId="0" fillId="0" borderId="11" xfId="0" applyFill="1" applyBorder="1"/>
    <xf numFmtId="1" fontId="0" fillId="3" borderId="8" xfId="0" applyNumberFormat="1" applyFill="1" applyBorder="1"/>
    <xf numFmtId="1" fontId="0" fillId="0" borderId="8" xfId="0" applyNumberFormat="1" applyFill="1" applyBorder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1" fontId="0" fillId="3" borderId="8" xfId="0" applyNumberFormat="1" applyFill="1" applyBorder="1" applyAlignment="1" applyProtection="1">
      <alignment horizontal="right"/>
      <protection locked="0"/>
    </xf>
    <xf numFmtId="1" fontId="0" fillId="0" borderId="5" xfId="0" applyNumberForma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>
      <alignment horizontal="right"/>
    </xf>
    <xf numFmtId="1" fontId="0" fillId="0" borderId="13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/>
    </xf>
    <xf numFmtId="1" fontId="0" fillId="0" borderId="13" xfId="0" applyNumberFormat="1" applyFill="1" applyBorder="1"/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1" fontId="0" fillId="3" borderId="8" xfId="0" applyNumberForma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0" fillId="0" borderId="2" xfId="0" applyFill="1" applyBorder="1"/>
    <xf numFmtId="1" fontId="0" fillId="0" borderId="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4" xfId="0" applyFont="1" applyBorder="1" applyAlignment="1">
      <alignment horizontal="center"/>
    </xf>
    <xf numFmtId="0" fontId="0" fillId="0" borderId="8" xfId="0" applyBorder="1"/>
    <xf numFmtId="0" fontId="5" fillId="0" borderId="10" xfId="0" applyFont="1" applyFill="1" applyBorder="1" applyAlignment="1">
      <alignment horizontal="right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1" fontId="4" fillId="0" borderId="14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5" fillId="0" borderId="5" xfId="0" applyFont="1" applyFill="1" applyBorder="1"/>
    <xf numFmtId="0" fontId="5" fillId="0" borderId="8" xfId="0" applyFont="1" applyFill="1" applyBorder="1"/>
    <xf numFmtId="1" fontId="0" fillId="0" borderId="9" xfId="0" applyNumberFormat="1" applyFill="1" applyBorder="1" applyAlignment="1" applyProtection="1">
      <alignment horizontal="right"/>
      <protection locked="0"/>
    </xf>
    <xf numFmtId="0" fontId="5" fillId="0" borderId="9" xfId="0" applyFont="1" applyFill="1" applyBorder="1"/>
    <xf numFmtId="1" fontId="0" fillId="0" borderId="5" xfId="0" applyNumberForma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0" fontId="5" fillId="0" borderId="0" xfId="0" applyFont="1" applyFill="1" applyBorder="1"/>
    <xf numFmtId="1" fontId="4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/>
    <xf numFmtId="1" fontId="1" fillId="0" borderId="0" xfId="0" applyNumberFormat="1" applyFont="1" applyFill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6" xfId="0" applyBorder="1"/>
    <xf numFmtId="0" fontId="4" fillId="0" borderId="16" xfId="0" applyFont="1" applyFill="1" applyBorder="1" applyAlignment="1">
      <alignment horizontal="center"/>
    </xf>
    <xf numFmtId="1" fontId="1" fillId="0" borderId="0" xfId="0" applyNumberFormat="1" applyFont="1" applyFill="1" applyBorder="1"/>
    <xf numFmtId="1" fontId="10" fillId="3" borderId="8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/>
    <xf numFmtId="0" fontId="0" fillId="0" borderId="0" xfId="0" applyFill="1" applyBorder="1" applyAlignment="1"/>
    <xf numFmtId="0" fontId="1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0" fontId="4" fillId="0" borderId="24" xfId="0" applyFont="1" applyFill="1" applyBorder="1" applyAlignment="1"/>
    <xf numFmtId="0" fontId="0" fillId="0" borderId="25" xfId="0" applyFill="1" applyBorder="1" applyAlignment="1"/>
    <xf numFmtId="0" fontId="0" fillId="0" borderId="26" xfId="0" applyFill="1" applyBorder="1" applyAlignment="1"/>
    <xf numFmtId="0" fontId="4" fillId="0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3" xfId="0" applyFill="1" applyBorder="1" applyAlignment="1"/>
    <xf numFmtId="0" fontId="0" fillId="0" borderId="23" xfId="0" applyFill="1" applyBorder="1" applyAlignment="1"/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topLeftCell="A70" zoomScale="140" zoomScaleNormal="140" workbookViewId="0">
      <selection activeCell="B95" sqref="B95:D95"/>
    </sheetView>
  </sheetViews>
  <sheetFormatPr defaultRowHeight="12.75"/>
  <cols>
    <col min="1" max="1" width="11.5703125" customWidth="1"/>
    <col min="7" max="7" width="10.5703125" customWidth="1"/>
    <col min="9" max="9" width="9" customWidth="1"/>
  </cols>
  <sheetData>
    <row r="1" spans="1:9" ht="15.75">
      <c r="A1" s="84" t="s">
        <v>0</v>
      </c>
      <c r="B1" s="85"/>
      <c r="C1" s="85"/>
      <c r="D1" s="85"/>
      <c r="E1" s="85"/>
      <c r="F1" s="85"/>
      <c r="G1" s="85"/>
      <c r="H1" s="85"/>
      <c r="I1" s="86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46</v>
      </c>
      <c r="B3" s="90"/>
      <c r="C3" s="90"/>
      <c r="D3" s="90"/>
      <c r="E3" s="90"/>
      <c r="F3" s="90"/>
      <c r="G3" s="90"/>
      <c r="H3" s="90"/>
      <c r="I3" s="3"/>
    </row>
    <row r="4" spans="1:9">
      <c r="A4" s="4" t="s">
        <v>71</v>
      </c>
      <c r="B4" s="89"/>
      <c r="C4" s="89"/>
      <c r="D4" s="89"/>
      <c r="E4" s="89"/>
      <c r="F4" s="89"/>
      <c r="G4" s="89"/>
      <c r="H4" s="89"/>
      <c r="I4" s="3"/>
    </row>
    <row r="5" spans="1:9">
      <c r="A5" s="6"/>
      <c r="B5" s="3"/>
      <c r="C5" s="3"/>
      <c r="D5" s="3"/>
      <c r="E5" s="3"/>
      <c r="F5" s="3"/>
      <c r="G5" s="5"/>
      <c r="H5" s="6"/>
      <c r="I5" s="3"/>
    </row>
    <row r="6" spans="1:9" ht="13.5" thickBot="1">
      <c r="A6" s="87" t="s">
        <v>1</v>
      </c>
      <c r="B6" s="87"/>
      <c r="C6" s="87"/>
      <c r="D6" s="7" t="s">
        <v>72</v>
      </c>
      <c r="E6" s="8"/>
      <c r="F6" s="8"/>
      <c r="G6" s="79"/>
      <c r="H6" s="88"/>
      <c r="I6" s="88"/>
    </row>
    <row r="7" spans="1:9" ht="15" thickBot="1">
      <c r="A7" s="91" t="s">
        <v>47</v>
      </c>
      <c r="B7" s="92"/>
      <c r="C7" s="92"/>
      <c r="D7" s="92"/>
      <c r="E7" s="92"/>
      <c r="F7" s="92"/>
      <c r="G7" s="93"/>
      <c r="H7" s="93"/>
      <c r="I7" s="94"/>
    </row>
    <row r="8" spans="1:9" ht="13.5" thickBot="1">
      <c r="A8" s="95" t="s">
        <v>2</v>
      </c>
      <c r="B8" s="96"/>
      <c r="C8" s="96"/>
      <c r="D8" s="96"/>
      <c r="E8" s="96"/>
      <c r="F8" s="96"/>
      <c r="G8" s="97"/>
      <c r="H8" s="9" t="s">
        <v>3</v>
      </c>
      <c r="I8" s="10" t="s">
        <v>4</v>
      </c>
    </row>
    <row r="9" spans="1:9">
      <c r="A9" s="82" t="s">
        <v>5</v>
      </c>
      <c r="B9" s="83"/>
      <c r="C9" s="83"/>
      <c r="D9" s="83"/>
      <c r="E9" s="83"/>
      <c r="F9" s="83"/>
      <c r="G9" s="83"/>
      <c r="H9" s="11"/>
      <c r="I9" s="11"/>
    </row>
    <row r="10" spans="1:9">
      <c r="A10" s="98" t="s">
        <v>44</v>
      </c>
      <c r="B10" s="99"/>
      <c r="C10" s="99"/>
      <c r="D10" s="99"/>
      <c r="E10" s="99"/>
      <c r="F10" s="99"/>
      <c r="G10" s="100"/>
      <c r="H10" s="11"/>
      <c r="I10" s="11"/>
    </row>
    <row r="11" spans="1:9">
      <c r="A11" s="98" t="s">
        <v>48</v>
      </c>
      <c r="B11" s="101"/>
      <c r="C11" s="101"/>
      <c r="D11" s="101"/>
      <c r="E11" s="101"/>
      <c r="F11" s="101"/>
      <c r="G11" s="102"/>
      <c r="H11" s="11"/>
      <c r="I11" s="11"/>
    </row>
    <row r="12" spans="1:9" ht="13.5" thickBot="1">
      <c r="A12" s="103" t="s">
        <v>6</v>
      </c>
      <c r="B12" s="104"/>
      <c r="C12" s="12"/>
      <c r="D12" s="13"/>
      <c r="E12" s="12"/>
      <c r="F12" s="14" t="s">
        <v>8</v>
      </c>
      <c r="G12" s="15">
        <f>(C12*12)+E12</f>
        <v>0</v>
      </c>
      <c r="H12" s="16"/>
      <c r="I12" s="17"/>
    </row>
    <row r="13" spans="1:9" ht="13.5" thickTop="1">
      <c r="A13" s="82" t="s">
        <v>9</v>
      </c>
      <c r="B13" s="83"/>
      <c r="C13" s="83"/>
      <c r="D13" s="83"/>
      <c r="E13" s="83"/>
      <c r="F13" s="83"/>
      <c r="G13" s="83"/>
      <c r="H13" s="18"/>
      <c r="I13" s="11"/>
    </row>
    <row r="14" spans="1:9">
      <c r="A14" s="98" t="s">
        <v>49</v>
      </c>
      <c r="B14" s="101"/>
      <c r="C14" s="101"/>
      <c r="D14" s="101"/>
      <c r="E14" s="101"/>
      <c r="F14" s="101"/>
      <c r="G14" s="102"/>
      <c r="H14" s="18"/>
      <c r="I14" s="11"/>
    </row>
    <row r="15" spans="1:9" ht="13.5" thickBot="1">
      <c r="A15" s="103" t="s">
        <v>6</v>
      </c>
      <c r="B15" s="104"/>
      <c r="C15" s="12"/>
      <c r="D15" s="13" t="s">
        <v>7</v>
      </c>
      <c r="E15" s="12"/>
      <c r="F15" s="14" t="s">
        <v>8</v>
      </c>
      <c r="G15" s="15">
        <f>(C15*12)+E15</f>
        <v>0</v>
      </c>
      <c r="H15" s="16"/>
      <c r="I15" s="17"/>
    </row>
    <row r="16" spans="1:9" ht="13.5" thickTop="1">
      <c r="A16" s="105" t="s">
        <v>10</v>
      </c>
      <c r="B16" s="106"/>
      <c r="C16" s="106"/>
      <c r="D16" s="106"/>
      <c r="E16" s="106"/>
      <c r="F16" s="106"/>
      <c r="G16" s="107"/>
      <c r="H16" s="19"/>
      <c r="I16" s="20"/>
    </row>
    <row r="17" spans="1:9">
      <c r="A17" s="98" t="s">
        <v>50</v>
      </c>
      <c r="B17" s="101"/>
      <c r="C17" s="101"/>
      <c r="D17" s="101"/>
      <c r="E17" s="101"/>
      <c r="F17" s="101"/>
      <c r="G17" s="102"/>
      <c r="H17" s="18"/>
      <c r="I17" s="11"/>
    </row>
    <row r="18" spans="1:9" ht="13.5" thickBot="1">
      <c r="A18" s="103" t="s">
        <v>6</v>
      </c>
      <c r="B18" s="104"/>
      <c r="C18" s="12"/>
      <c r="D18" s="13" t="s">
        <v>7</v>
      </c>
      <c r="E18" s="12"/>
      <c r="F18" s="14" t="s">
        <v>8</v>
      </c>
      <c r="G18" s="15">
        <f>(C18*12)+E18</f>
        <v>0</v>
      </c>
      <c r="H18" s="21"/>
      <c r="I18" s="17"/>
    </row>
    <row r="19" spans="1:9" ht="14.25" thickTop="1" thickBot="1">
      <c r="A19" s="108" t="s">
        <v>11</v>
      </c>
      <c r="B19" s="109"/>
      <c r="C19" s="109"/>
      <c r="D19" s="109"/>
      <c r="E19" s="109"/>
      <c r="F19" s="22" t="s">
        <v>12</v>
      </c>
      <c r="G19" s="23">
        <f>G12+G15+G18</f>
        <v>0</v>
      </c>
      <c r="H19" s="24">
        <f>(D19*24)+(G19*2)</f>
        <v>0</v>
      </c>
      <c r="I19" s="25"/>
    </row>
    <row r="20" spans="1:9" ht="13.5" thickTop="1">
      <c r="A20" s="82" t="s">
        <v>70</v>
      </c>
      <c r="B20" s="83"/>
      <c r="C20" s="83"/>
      <c r="D20" s="83"/>
      <c r="E20" s="83"/>
      <c r="F20" s="83"/>
      <c r="G20" s="83"/>
      <c r="H20" s="18"/>
      <c r="I20" s="11"/>
    </row>
    <row r="21" spans="1:9">
      <c r="A21" s="98" t="s">
        <v>69</v>
      </c>
      <c r="B21" s="101"/>
      <c r="C21" s="101"/>
      <c r="D21" s="101"/>
      <c r="E21" s="101"/>
      <c r="F21" s="101"/>
      <c r="G21" s="102"/>
      <c r="H21" s="18"/>
      <c r="I21" s="11"/>
    </row>
    <row r="22" spans="1:9" ht="13.5" thickBot="1">
      <c r="A22" s="103" t="s">
        <v>6</v>
      </c>
      <c r="B22" s="104"/>
      <c r="C22" s="12"/>
      <c r="D22" s="13" t="s">
        <v>7</v>
      </c>
      <c r="E22" s="12"/>
      <c r="F22" s="14" t="s">
        <v>8</v>
      </c>
      <c r="G22" s="15">
        <f>(C22*12)+E22</f>
        <v>0</v>
      </c>
      <c r="H22" s="26">
        <f>G22*1</f>
        <v>0</v>
      </c>
      <c r="I22" s="17"/>
    </row>
    <row r="23" spans="1:9" ht="13.5" thickTop="1">
      <c r="A23" s="82" t="s">
        <v>13</v>
      </c>
      <c r="B23" s="83"/>
      <c r="C23" s="83"/>
      <c r="D23" s="83"/>
      <c r="E23" s="83"/>
      <c r="F23" s="83"/>
      <c r="G23" s="83"/>
      <c r="H23" s="18"/>
      <c r="I23" s="11"/>
    </row>
    <row r="24" spans="1:9">
      <c r="A24" s="98" t="s">
        <v>14</v>
      </c>
      <c r="B24" s="101"/>
      <c r="C24" s="101"/>
      <c r="D24" s="101"/>
      <c r="E24" s="101"/>
      <c r="F24" s="101"/>
      <c r="G24" s="102"/>
      <c r="H24" s="18"/>
      <c r="I24" s="11"/>
    </row>
    <row r="25" spans="1:9">
      <c r="A25" s="98" t="s">
        <v>51</v>
      </c>
      <c r="B25" s="101"/>
      <c r="C25" s="101"/>
      <c r="D25" s="101"/>
      <c r="E25" s="101"/>
      <c r="F25" s="101"/>
      <c r="G25" s="102"/>
      <c r="H25" s="18"/>
      <c r="I25" s="11"/>
    </row>
    <row r="26" spans="1:9" ht="13.5" thickBot="1">
      <c r="A26" s="103" t="s">
        <v>6</v>
      </c>
      <c r="B26" s="104"/>
      <c r="C26" s="12"/>
      <c r="D26" s="13" t="s">
        <v>7</v>
      </c>
      <c r="E26" s="12"/>
      <c r="F26" s="14" t="s">
        <v>8</v>
      </c>
      <c r="G26" s="15">
        <f>(C26*12)+E26</f>
        <v>0</v>
      </c>
      <c r="H26" s="26">
        <f>G26*1</f>
        <v>0</v>
      </c>
      <c r="I26" s="17"/>
    </row>
    <row r="27" spans="1:9" ht="13.5" thickTop="1">
      <c r="A27" s="110" t="s">
        <v>53</v>
      </c>
      <c r="B27" s="111"/>
      <c r="C27" s="111"/>
      <c r="D27" s="111"/>
      <c r="E27" s="111"/>
      <c r="F27" s="111"/>
      <c r="G27" s="112"/>
      <c r="H27" s="18"/>
      <c r="I27" s="11"/>
    </row>
    <row r="28" spans="1:9">
      <c r="A28" s="98" t="s">
        <v>52</v>
      </c>
      <c r="B28" s="101"/>
      <c r="C28" s="101"/>
      <c r="D28" s="101"/>
      <c r="E28" s="101"/>
      <c r="F28" s="101"/>
      <c r="G28" s="102"/>
      <c r="H28" s="18"/>
      <c r="I28" s="11"/>
    </row>
    <row r="29" spans="1:9">
      <c r="A29" s="98" t="s">
        <v>54</v>
      </c>
      <c r="B29" s="101"/>
      <c r="C29" s="101"/>
      <c r="D29" s="101"/>
      <c r="E29" s="101"/>
      <c r="F29" s="101"/>
      <c r="G29" s="102"/>
      <c r="H29" s="18"/>
      <c r="I29" s="11"/>
    </row>
    <row r="30" spans="1:9" ht="13.5" thickBot="1">
      <c r="A30" s="103" t="s">
        <v>6</v>
      </c>
      <c r="B30" s="104"/>
      <c r="C30" s="12"/>
      <c r="D30" s="13" t="s">
        <v>7</v>
      </c>
      <c r="E30" s="12"/>
      <c r="F30" s="14" t="s">
        <v>8</v>
      </c>
      <c r="G30" s="15">
        <f>(C30*12)+E30</f>
        <v>0</v>
      </c>
      <c r="H30" s="27"/>
      <c r="I30" s="17"/>
    </row>
    <row r="31" spans="1:9" ht="13.5" thickTop="1">
      <c r="A31" s="110" t="s">
        <v>15</v>
      </c>
      <c r="B31" s="111"/>
      <c r="C31" s="111"/>
      <c r="D31" s="111"/>
      <c r="E31" s="111"/>
      <c r="F31" s="111"/>
      <c r="G31" s="112"/>
      <c r="H31" s="28"/>
      <c r="I31" s="11"/>
    </row>
    <row r="32" spans="1:9">
      <c r="A32" s="98" t="s">
        <v>16</v>
      </c>
      <c r="B32" s="101"/>
      <c r="C32" s="101"/>
      <c r="D32" s="101"/>
      <c r="E32" s="101"/>
      <c r="F32" s="101"/>
      <c r="G32" s="102"/>
      <c r="H32" s="28"/>
      <c r="I32" s="11"/>
    </row>
    <row r="33" spans="1:9">
      <c r="A33" s="98" t="s">
        <v>54</v>
      </c>
      <c r="B33" s="101"/>
      <c r="C33" s="101"/>
      <c r="D33" s="101"/>
      <c r="E33" s="101"/>
      <c r="F33" s="101"/>
      <c r="G33" s="102"/>
      <c r="H33" s="29"/>
      <c r="I33" s="11"/>
    </row>
    <row r="34" spans="1:9" ht="13.5" thickBot="1">
      <c r="A34" s="103" t="s">
        <v>6</v>
      </c>
      <c r="B34" s="104"/>
      <c r="C34" s="12"/>
      <c r="D34" s="13" t="s">
        <v>7</v>
      </c>
      <c r="E34" s="12"/>
      <c r="F34" s="14" t="s">
        <v>8</v>
      </c>
      <c r="G34" s="15">
        <f>(C34*12)+E34</f>
        <v>0</v>
      </c>
      <c r="H34" s="30"/>
      <c r="I34" s="17"/>
    </row>
    <row r="35" spans="1:9" ht="14.25" thickTop="1" thickBot="1">
      <c r="A35" s="113" t="s">
        <v>55</v>
      </c>
      <c r="B35" s="114"/>
      <c r="C35" s="114"/>
      <c r="D35" s="114"/>
      <c r="E35" s="114"/>
      <c r="F35" s="31" t="s">
        <v>17</v>
      </c>
      <c r="G35" s="32">
        <f>G22+G26+G30+G34</f>
        <v>0</v>
      </c>
      <c r="H35" s="81"/>
      <c r="I35" s="17"/>
    </row>
    <row r="36" spans="1:9" ht="13.5" thickTop="1">
      <c r="A36" s="110" t="s">
        <v>18</v>
      </c>
      <c r="B36" s="115"/>
      <c r="C36" s="115"/>
      <c r="D36" s="115"/>
      <c r="E36" s="115"/>
      <c r="F36" s="115"/>
      <c r="G36" s="116"/>
      <c r="H36" s="29"/>
      <c r="I36" s="11"/>
    </row>
    <row r="37" spans="1:9">
      <c r="A37" s="98" t="s">
        <v>56</v>
      </c>
      <c r="B37" s="101"/>
      <c r="C37" s="101"/>
      <c r="D37" s="101"/>
      <c r="E37" s="101"/>
      <c r="F37" s="101"/>
      <c r="G37" s="102"/>
      <c r="H37" s="34"/>
      <c r="I37" s="11"/>
    </row>
    <row r="38" spans="1:9" ht="13.5" thickBot="1">
      <c r="A38" s="103" t="s">
        <v>6</v>
      </c>
      <c r="B38" s="120"/>
      <c r="C38" s="12"/>
      <c r="D38" s="13" t="s">
        <v>7</v>
      </c>
      <c r="E38" s="12"/>
      <c r="F38" s="14" t="s">
        <v>8</v>
      </c>
      <c r="G38" s="35">
        <f>(C38*12)+E38</f>
        <v>0</v>
      </c>
      <c r="H38" s="36">
        <f>G38*1</f>
        <v>0</v>
      </c>
      <c r="I38" s="17"/>
    </row>
    <row r="39" spans="1:9" ht="13.5" thickTop="1">
      <c r="A39" s="110" t="s">
        <v>19</v>
      </c>
      <c r="B39" s="115"/>
      <c r="C39" s="115"/>
      <c r="D39" s="115"/>
      <c r="E39" s="115"/>
      <c r="F39" s="115"/>
      <c r="G39" s="116"/>
      <c r="H39" s="37"/>
      <c r="I39" s="11"/>
    </row>
    <row r="40" spans="1:9" ht="13.5" thickBot="1">
      <c r="A40" s="121" t="s">
        <v>57</v>
      </c>
      <c r="B40" s="122"/>
      <c r="C40" s="122"/>
      <c r="D40" s="122"/>
      <c r="E40" s="122"/>
      <c r="F40" s="31" t="s">
        <v>20</v>
      </c>
      <c r="G40" s="12"/>
      <c r="H40" s="38">
        <f>G40*1</f>
        <v>0</v>
      </c>
      <c r="I40" s="17"/>
    </row>
    <row r="41" spans="1:9" ht="13.5" thickTop="1">
      <c r="A41" s="123" t="s">
        <v>21</v>
      </c>
      <c r="B41" s="124"/>
      <c r="C41" s="124"/>
      <c r="D41" s="124"/>
      <c r="E41" s="124"/>
      <c r="F41" s="124"/>
      <c r="G41" s="124"/>
      <c r="H41" s="40"/>
      <c r="I41" s="11"/>
    </row>
    <row r="42" spans="1:9">
      <c r="A42" s="98" t="s">
        <v>58</v>
      </c>
      <c r="B42" s="101"/>
      <c r="C42" s="101"/>
      <c r="D42" s="101"/>
      <c r="E42" s="101"/>
      <c r="F42" s="101"/>
      <c r="G42" s="102"/>
      <c r="H42" s="40"/>
      <c r="I42" s="11"/>
    </row>
    <row r="43" spans="1:9" ht="13.5" thickBot="1">
      <c r="A43" s="41"/>
      <c r="B43" s="42"/>
      <c r="C43" s="42"/>
      <c r="D43" s="42"/>
      <c r="E43" s="42"/>
      <c r="F43" s="31" t="s">
        <v>22</v>
      </c>
      <c r="G43" s="12"/>
      <c r="H43" s="43">
        <f>IF(G43&lt;=5,G43*8,IF(G43&gt;5,40+((G43-5)*12)))</f>
        <v>0</v>
      </c>
      <c r="I43" s="44"/>
    </row>
    <row r="44" spans="1:9" ht="13.5" thickTop="1">
      <c r="A44" s="110" t="s">
        <v>59</v>
      </c>
      <c r="B44" s="125"/>
      <c r="C44" s="125"/>
      <c r="D44" s="125"/>
      <c r="E44" s="125"/>
      <c r="F44" s="125"/>
      <c r="G44" s="126"/>
      <c r="H44" s="18"/>
      <c r="I44" s="45"/>
    </row>
    <row r="45" spans="1:9">
      <c r="A45" s="127" t="s">
        <v>60</v>
      </c>
      <c r="B45" s="124"/>
      <c r="C45" s="124"/>
      <c r="D45" s="124"/>
      <c r="E45" s="124"/>
      <c r="F45" s="124"/>
      <c r="G45" s="128"/>
      <c r="H45" s="46"/>
      <c r="I45" s="11"/>
    </row>
    <row r="46" spans="1:9" ht="13.5" thickBot="1">
      <c r="A46" s="41"/>
      <c r="B46" s="42"/>
      <c r="C46" s="42"/>
      <c r="D46" s="42"/>
      <c r="E46" s="42"/>
      <c r="F46" s="31" t="s">
        <v>22</v>
      </c>
      <c r="G46" s="12"/>
      <c r="H46" s="33">
        <f>G46*4</f>
        <v>0</v>
      </c>
      <c r="I46" s="17"/>
    </row>
    <row r="47" spans="1:9" ht="13.5" thickTop="1">
      <c r="A47" s="123" t="s">
        <v>45</v>
      </c>
      <c r="B47" s="99"/>
      <c r="C47" s="99"/>
      <c r="D47" s="99"/>
      <c r="E47" s="99"/>
      <c r="F47" s="99"/>
      <c r="G47" s="100"/>
      <c r="H47" s="18"/>
      <c r="I47" s="11"/>
    </row>
    <row r="48" spans="1:9">
      <c r="A48" s="127" t="s">
        <v>61</v>
      </c>
      <c r="B48" s="124"/>
      <c r="C48" s="124"/>
      <c r="D48" s="124"/>
      <c r="E48" s="124"/>
      <c r="F48" s="124"/>
      <c r="G48" s="124"/>
      <c r="H48" s="18"/>
      <c r="I48" s="11"/>
    </row>
    <row r="49" spans="1:9" ht="13.5" thickBot="1">
      <c r="A49" s="129" t="s">
        <v>23</v>
      </c>
      <c r="B49" s="130"/>
      <c r="C49" s="130"/>
      <c r="D49" s="130"/>
      <c r="E49" s="130"/>
      <c r="F49" s="131"/>
      <c r="G49" s="47"/>
      <c r="H49" s="33">
        <f>IF(G49&lt;=1,G49*40,IF(G49&gt;1,1111111111))</f>
        <v>0</v>
      </c>
      <c r="I49" s="17"/>
    </row>
    <row r="50" spans="1:9" ht="14.25" thickTop="1" thickBot="1">
      <c r="A50" s="39"/>
      <c r="B50" s="39"/>
      <c r="C50" s="39"/>
      <c r="D50" s="39"/>
      <c r="E50" s="39"/>
      <c r="F50" s="39"/>
      <c r="G50" s="39"/>
      <c r="H50" s="29"/>
      <c r="I50" s="8"/>
    </row>
    <row r="51" spans="1:9" ht="16.5" thickBot="1">
      <c r="A51" s="132" t="s">
        <v>24</v>
      </c>
      <c r="B51" s="133"/>
      <c r="C51" s="133"/>
      <c r="D51" s="133"/>
      <c r="E51" s="133"/>
      <c r="F51" s="133"/>
      <c r="G51" s="134"/>
      <c r="H51" s="48">
        <f>SUM(H19:H50)</f>
        <v>0</v>
      </c>
      <c r="I51" s="49"/>
    </row>
    <row r="52" spans="1:9" ht="15.75">
      <c r="A52" s="50"/>
      <c r="B52" s="50"/>
      <c r="C52" s="50"/>
      <c r="D52" s="50"/>
      <c r="E52" s="50"/>
      <c r="F52" s="50"/>
      <c r="G52" s="50"/>
      <c r="H52" s="51"/>
      <c r="I52" s="49"/>
    </row>
    <row r="53" spans="1:9" ht="16.5" thickBot="1">
      <c r="A53" s="50"/>
      <c r="B53" s="50"/>
      <c r="C53" s="50"/>
      <c r="D53" s="50"/>
      <c r="E53" s="50"/>
      <c r="F53" s="50"/>
      <c r="G53" s="50"/>
      <c r="H53" s="51"/>
      <c r="I53" s="49"/>
    </row>
    <row r="54" spans="1:9" ht="15.75" thickBot="1">
      <c r="A54" s="117" t="s">
        <v>25</v>
      </c>
      <c r="B54" s="118"/>
      <c r="C54" s="118"/>
      <c r="D54" s="118"/>
      <c r="E54" s="118"/>
      <c r="F54" s="118"/>
      <c r="G54" s="118"/>
      <c r="H54" s="118"/>
      <c r="I54" s="119"/>
    </row>
    <row r="55" spans="1:9" ht="13.5" thickBot="1">
      <c r="A55" s="95" t="s">
        <v>26</v>
      </c>
      <c r="B55" s="96"/>
      <c r="C55" s="96"/>
      <c r="D55" s="96"/>
      <c r="E55" s="96"/>
      <c r="F55" s="96"/>
      <c r="G55" s="97"/>
      <c r="H55" s="9" t="s">
        <v>3</v>
      </c>
      <c r="I55" s="52" t="s">
        <v>4</v>
      </c>
    </row>
    <row r="56" spans="1:9">
      <c r="A56" s="123" t="s">
        <v>62</v>
      </c>
      <c r="B56" s="99"/>
      <c r="C56" s="99"/>
      <c r="D56" s="99"/>
      <c r="E56" s="99"/>
      <c r="F56" s="99"/>
      <c r="G56" s="99"/>
      <c r="H56" s="11"/>
      <c r="I56" s="11"/>
    </row>
    <row r="57" spans="1:9">
      <c r="A57" s="127" t="s">
        <v>27</v>
      </c>
      <c r="B57" s="124"/>
      <c r="C57" s="124"/>
      <c r="D57" s="124"/>
      <c r="E57" s="124"/>
      <c r="F57" s="124"/>
      <c r="G57" s="128"/>
      <c r="H57" s="11"/>
      <c r="I57" s="11"/>
    </row>
    <row r="58" spans="1:9">
      <c r="A58" s="127" t="s">
        <v>63</v>
      </c>
      <c r="B58" s="124"/>
      <c r="C58" s="124"/>
      <c r="D58" s="124"/>
      <c r="E58" s="124"/>
      <c r="F58" s="124"/>
      <c r="G58" s="128"/>
      <c r="H58" s="11"/>
      <c r="I58" s="11"/>
    </row>
    <row r="59" spans="1:9" ht="13.5" thickBot="1">
      <c r="A59" s="129" t="s">
        <v>28</v>
      </c>
      <c r="B59" s="130"/>
      <c r="C59" s="130"/>
      <c r="D59" s="130"/>
      <c r="E59" s="130"/>
      <c r="F59" s="130"/>
      <c r="G59" s="47"/>
      <c r="H59" s="26">
        <f>IF(G59&lt;=1,G59*24,IF(G59&gt;1,1111111))</f>
        <v>0</v>
      </c>
      <c r="I59" s="53"/>
    </row>
    <row r="60" spans="1:9" ht="14.25" thickTop="1" thickBot="1">
      <c r="A60" s="135" t="s">
        <v>64</v>
      </c>
      <c r="B60" s="136"/>
      <c r="C60" s="136"/>
      <c r="D60" s="136"/>
      <c r="E60" s="136"/>
      <c r="F60" s="54" t="s">
        <v>29</v>
      </c>
      <c r="G60" s="55"/>
      <c r="H60" s="26">
        <f>G60*16</f>
        <v>0</v>
      </c>
      <c r="I60" s="56"/>
    </row>
    <row r="61" spans="1:9" ht="13.5" thickTop="1">
      <c r="A61" s="110" t="s">
        <v>30</v>
      </c>
      <c r="B61" s="115"/>
      <c r="C61" s="115"/>
      <c r="D61" s="115"/>
      <c r="E61" s="115"/>
      <c r="F61" s="115"/>
      <c r="G61" s="116"/>
      <c r="H61" s="34"/>
      <c r="I61" s="11"/>
    </row>
    <row r="62" spans="1:9">
      <c r="A62" s="137" t="s">
        <v>31</v>
      </c>
      <c r="B62" s="83"/>
      <c r="C62" s="83"/>
      <c r="D62" s="83"/>
      <c r="E62" s="83"/>
      <c r="F62" s="83"/>
      <c r="G62" s="138"/>
      <c r="H62" s="34"/>
      <c r="I62" s="11"/>
    </row>
    <row r="63" spans="1:9" ht="13.5" thickBot="1">
      <c r="A63" s="139" t="s">
        <v>65</v>
      </c>
      <c r="B63" s="140"/>
      <c r="C63" s="140"/>
      <c r="D63" s="140"/>
      <c r="E63" s="140"/>
      <c r="F63" s="14" t="s">
        <v>29</v>
      </c>
      <c r="G63" s="47"/>
      <c r="H63" s="26">
        <f>G63*12</f>
        <v>0</v>
      </c>
      <c r="I63" s="53"/>
    </row>
    <row r="64" spans="1:9" ht="13.5" thickTop="1">
      <c r="A64" s="110" t="s">
        <v>32</v>
      </c>
      <c r="B64" s="115"/>
      <c r="C64" s="115"/>
      <c r="D64" s="115"/>
      <c r="E64" s="115"/>
      <c r="F64" s="99"/>
      <c r="G64" s="100"/>
      <c r="H64" s="34"/>
      <c r="I64" s="11"/>
    </row>
    <row r="65" spans="1:9">
      <c r="A65" s="127" t="s">
        <v>33</v>
      </c>
      <c r="B65" s="124"/>
      <c r="C65" s="124"/>
      <c r="D65" s="124"/>
      <c r="E65" s="124"/>
      <c r="F65" s="124"/>
      <c r="G65" s="128"/>
      <c r="H65" s="34"/>
      <c r="I65" s="11"/>
    </row>
    <row r="66" spans="1:9">
      <c r="A66" s="127" t="s">
        <v>66</v>
      </c>
      <c r="B66" s="124"/>
      <c r="C66" s="124"/>
      <c r="D66" s="124"/>
      <c r="E66" s="124"/>
      <c r="F66" s="124"/>
      <c r="G66" s="128"/>
      <c r="H66" s="34"/>
      <c r="I66" s="11"/>
    </row>
    <row r="67" spans="1:9" ht="13.5" thickBot="1">
      <c r="A67" s="129" t="s">
        <v>34</v>
      </c>
      <c r="B67" s="130"/>
      <c r="C67" s="130"/>
      <c r="D67" s="130"/>
      <c r="E67" s="130"/>
      <c r="F67" s="130"/>
      <c r="G67" s="47"/>
      <c r="H67" s="26">
        <f>IF(G67&lt;=1,G67*24,IF(G67&gt;1,1111111))</f>
        <v>0</v>
      </c>
      <c r="I67" s="53"/>
    </row>
    <row r="68" spans="1:9" ht="14.25" thickTop="1" thickBot="1">
      <c r="A68" s="8"/>
      <c r="B68" s="8"/>
      <c r="C68" s="8"/>
      <c r="D68" s="8"/>
      <c r="E68" s="8"/>
      <c r="F68" s="8"/>
      <c r="G68" s="8"/>
      <c r="H68" s="29"/>
      <c r="I68" s="8"/>
    </row>
    <row r="69" spans="1:9" ht="16.5" thickBot="1">
      <c r="A69" s="132" t="s">
        <v>35</v>
      </c>
      <c r="B69" s="133"/>
      <c r="C69" s="133"/>
      <c r="D69" s="133"/>
      <c r="E69" s="133"/>
      <c r="F69" s="133"/>
      <c r="G69" s="134"/>
      <c r="H69" s="57">
        <f>SUM(H59:H68)</f>
        <v>0</v>
      </c>
    </row>
    <row r="70" spans="1:9" ht="13.5" thickBot="1">
      <c r="A70" s="8"/>
      <c r="B70" s="8"/>
      <c r="C70" s="8"/>
      <c r="D70" s="8"/>
      <c r="E70" s="8"/>
      <c r="F70" s="8"/>
      <c r="G70" s="8"/>
      <c r="H70" s="58"/>
      <c r="I70" s="8"/>
    </row>
    <row r="71" spans="1:9" ht="15.75" thickBot="1">
      <c r="A71" s="117" t="s">
        <v>36</v>
      </c>
      <c r="B71" s="141"/>
      <c r="C71" s="141"/>
      <c r="D71" s="141"/>
      <c r="E71" s="141"/>
      <c r="F71" s="141"/>
      <c r="G71" s="141"/>
      <c r="H71" s="141"/>
      <c r="I71" s="142"/>
    </row>
    <row r="72" spans="1:9" ht="13.5" thickBot="1">
      <c r="A72" s="95" t="s">
        <v>37</v>
      </c>
      <c r="B72" s="96"/>
      <c r="C72" s="96"/>
      <c r="D72" s="96"/>
      <c r="E72" s="96"/>
      <c r="F72" s="96"/>
      <c r="G72" s="143"/>
      <c r="H72" s="59" t="s">
        <v>3</v>
      </c>
      <c r="I72" s="10" t="s">
        <v>4</v>
      </c>
    </row>
    <row r="73" spans="1:9">
      <c r="A73" s="123" t="s">
        <v>38</v>
      </c>
      <c r="B73" s="99"/>
      <c r="C73" s="99"/>
      <c r="D73" s="99"/>
      <c r="E73" s="99"/>
      <c r="F73" s="99"/>
      <c r="G73" s="100"/>
      <c r="H73" s="60"/>
      <c r="I73" s="61"/>
    </row>
    <row r="74" spans="1:9">
      <c r="A74" s="98" t="s">
        <v>67</v>
      </c>
      <c r="B74" s="101"/>
      <c r="C74" s="101"/>
      <c r="D74" s="101"/>
      <c r="E74" s="101"/>
      <c r="F74" s="101"/>
      <c r="G74" s="102"/>
      <c r="H74" s="11"/>
      <c r="I74" s="61"/>
    </row>
    <row r="75" spans="1:9" ht="13.5" thickBot="1">
      <c r="A75" s="129" t="s">
        <v>34</v>
      </c>
      <c r="B75" s="130"/>
      <c r="C75" s="130"/>
      <c r="D75" s="130"/>
      <c r="E75" s="130"/>
      <c r="F75" s="130"/>
      <c r="G75" s="47"/>
      <c r="H75" s="43">
        <f>IF(G75&lt;=1,G75*12,IF(G75&gt;1,1111111))</f>
        <v>0</v>
      </c>
      <c r="I75" s="62"/>
    </row>
    <row r="76" spans="1:9" ht="13.5" thickTop="1">
      <c r="A76" s="123" t="s">
        <v>39</v>
      </c>
      <c r="B76" s="99"/>
      <c r="C76" s="99"/>
      <c r="D76" s="99"/>
      <c r="E76" s="99"/>
      <c r="F76" s="99"/>
      <c r="G76" s="100"/>
      <c r="H76" s="63"/>
      <c r="I76" s="64"/>
    </row>
    <row r="77" spans="1:9">
      <c r="A77" s="98" t="s">
        <v>68</v>
      </c>
      <c r="B77" s="101"/>
      <c r="C77" s="101"/>
      <c r="D77" s="101"/>
      <c r="E77" s="101"/>
      <c r="F77" s="101"/>
      <c r="G77" s="102"/>
      <c r="H77" s="65"/>
      <c r="I77" s="11"/>
    </row>
    <row r="78" spans="1:9" ht="13.5" thickBot="1">
      <c r="A78" s="129" t="s">
        <v>34</v>
      </c>
      <c r="B78" s="130"/>
      <c r="C78" s="130"/>
      <c r="D78" s="130"/>
      <c r="E78" s="130"/>
      <c r="F78" s="130"/>
      <c r="G78" s="47"/>
      <c r="H78" s="43">
        <f>IF(G78&lt;=1,G78*12,IF(G78&gt;1,1111111))</f>
        <v>0</v>
      </c>
      <c r="I78" s="17"/>
    </row>
    <row r="79" spans="1:9" ht="14.25" thickTop="1" thickBot="1">
      <c r="A79" s="39"/>
      <c r="B79" s="39"/>
      <c r="C79" s="39"/>
      <c r="D79" s="39"/>
      <c r="E79" s="39"/>
      <c r="F79" s="39"/>
      <c r="G79" s="39"/>
      <c r="H79" s="66"/>
      <c r="I79" s="67"/>
    </row>
    <row r="80" spans="1:9" ht="17.25" thickTop="1" thickBot="1">
      <c r="A80" s="132" t="s">
        <v>40</v>
      </c>
      <c r="B80" s="133"/>
      <c r="C80" s="133"/>
      <c r="D80" s="133"/>
      <c r="E80" s="133"/>
      <c r="F80" s="133"/>
      <c r="G80" s="134"/>
      <c r="H80" s="68">
        <f>SUM(H75:H79)</f>
        <v>0</v>
      </c>
    </row>
    <row r="81" spans="1:9">
      <c r="A81" s="39"/>
      <c r="B81" s="39"/>
      <c r="C81" s="39"/>
      <c r="D81" s="39"/>
      <c r="E81" s="39"/>
      <c r="F81" s="39"/>
      <c r="G81" s="39"/>
      <c r="H81" s="8"/>
      <c r="I81" s="67"/>
    </row>
    <row r="82" spans="1:9" ht="16.5" thickBot="1">
      <c r="A82" s="50"/>
      <c r="B82" s="50"/>
      <c r="C82" s="50"/>
      <c r="D82" s="50"/>
      <c r="E82" s="50"/>
      <c r="F82" s="50"/>
      <c r="G82" s="50"/>
      <c r="H82" s="51"/>
      <c r="I82" s="51"/>
    </row>
    <row r="83" spans="1:9" ht="16.5" thickBot="1">
      <c r="A83" s="132" t="s">
        <v>41</v>
      </c>
      <c r="B83" s="133"/>
      <c r="C83" s="133"/>
      <c r="D83" s="133"/>
      <c r="E83" s="133"/>
      <c r="F83" s="133"/>
      <c r="G83" s="134"/>
      <c r="H83" s="51"/>
      <c r="I83" s="51"/>
    </row>
    <row r="84" spans="1:9" ht="13.5" thickBot="1">
      <c r="A84" s="51"/>
      <c r="B84" s="51"/>
      <c r="C84" s="51"/>
      <c r="D84" s="51"/>
      <c r="E84" s="51"/>
      <c r="F84" s="51"/>
      <c r="G84" s="51"/>
      <c r="H84" s="51"/>
      <c r="I84" s="51"/>
    </row>
    <row r="85" spans="1:9" ht="16.5" thickBot="1">
      <c r="A85" s="132" t="s">
        <v>24</v>
      </c>
      <c r="B85" s="133"/>
      <c r="C85" s="133"/>
      <c r="D85" s="133"/>
      <c r="E85" s="133"/>
      <c r="F85" s="133"/>
      <c r="G85" s="134"/>
      <c r="H85" s="51"/>
      <c r="I85" s="69">
        <f>H51</f>
        <v>0</v>
      </c>
    </row>
    <row r="86" spans="1:9" ht="16.5" thickBot="1">
      <c r="A86" s="51"/>
      <c r="B86" s="51"/>
      <c r="C86" s="51"/>
      <c r="D86" s="51"/>
      <c r="E86" s="51"/>
      <c r="F86" s="51"/>
      <c r="G86" s="51"/>
      <c r="H86" s="51"/>
      <c r="I86" s="70"/>
    </row>
    <row r="87" spans="1:9" ht="16.5" thickBot="1">
      <c r="A87" s="132" t="s">
        <v>35</v>
      </c>
      <c r="B87" s="133"/>
      <c r="C87" s="133"/>
      <c r="D87" s="133"/>
      <c r="E87" s="133"/>
      <c r="F87" s="133"/>
      <c r="G87" s="134"/>
      <c r="H87" s="51"/>
      <c r="I87" s="69">
        <f>H69</f>
        <v>0</v>
      </c>
    </row>
    <row r="88" spans="1:9" ht="16.5" thickBot="1">
      <c r="A88" s="51"/>
      <c r="B88" s="51"/>
      <c r="C88" s="51"/>
      <c r="D88" s="51"/>
      <c r="E88" s="51"/>
      <c r="F88" s="51"/>
      <c r="G88" s="51"/>
      <c r="H88" s="51"/>
      <c r="I88" s="70"/>
    </row>
    <row r="89" spans="1:9" ht="16.5" thickBot="1">
      <c r="A89" s="132" t="s">
        <v>40</v>
      </c>
      <c r="B89" s="133"/>
      <c r="C89" s="133"/>
      <c r="D89" s="133"/>
      <c r="E89" s="133"/>
      <c r="F89" s="133"/>
      <c r="G89" s="134"/>
      <c r="H89" s="51"/>
      <c r="I89" s="69">
        <f>H80</f>
        <v>0</v>
      </c>
    </row>
    <row r="90" spans="1:9" ht="16.5" thickBot="1">
      <c r="A90" s="51"/>
      <c r="B90" s="51"/>
      <c r="C90" s="51"/>
      <c r="D90" s="51"/>
      <c r="E90" s="51"/>
      <c r="F90" s="51"/>
      <c r="G90" s="51"/>
      <c r="H90" s="51"/>
      <c r="I90" s="70"/>
    </row>
    <row r="91" spans="1:9" ht="16.5" thickBot="1">
      <c r="A91" s="132" t="s">
        <v>42</v>
      </c>
      <c r="B91" s="133"/>
      <c r="C91" s="133"/>
      <c r="D91" s="133"/>
      <c r="E91" s="133"/>
      <c r="F91" s="133"/>
      <c r="G91" s="134"/>
      <c r="H91" s="51"/>
      <c r="I91" s="69">
        <f>SUM(I85:I90)</f>
        <v>0</v>
      </c>
    </row>
    <row r="92" spans="1:9" ht="15.75">
      <c r="A92" s="50"/>
      <c r="B92" s="50"/>
      <c r="C92" s="50"/>
      <c r="D92" s="50"/>
      <c r="E92" s="50"/>
      <c r="F92" s="50"/>
      <c r="G92" s="50"/>
      <c r="H92" s="51"/>
      <c r="I92" s="80"/>
    </row>
    <row r="93" spans="1:9" ht="15.75">
      <c r="A93" s="50"/>
      <c r="B93" s="50"/>
      <c r="C93" s="50"/>
      <c r="D93" s="50"/>
      <c r="E93" s="50"/>
      <c r="F93" s="50"/>
      <c r="G93" s="50"/>
      <c r="H93" s="51"/>
      <c r="I93" s="80"/>
    </row>
    <row r="95" spans="1:9" ht="15">
      <c r="A95" s="71" t="s">
        <v>73</v>
      </c>
      <c r="B95" s="146"/>
      <c r="C95" s="147"/>
      <c r="D95" s="148"/>
      <c r="E95" s="72"/>
      <c r="F95" s="73"/>
      <c r="G95" s="73"/>
      <c r="H95" s="73"/>
      <c r="I95" s="73"/>
    </row>
    <row r="96" spans="1:9" ht="15">
      <c r="A96" s="74"/>
      <c r="B96" s="72"/>
      <c r="C96" s="72"/>
      <c r="D96" s="72"/>
      <c r="E96" s="72"/>
      <c r="F96" s="73"/>
      <c r="G96" s="73"/>
      <c r="H96" s="73"/>
      <c r="I96" s="73"/>
    </row>
    <row r="97" spans="1:9" ht="15">
      <c r="A97" s="75"/>
      <c r="B97" s="75"/>
      <c r="C97" s="75"/>
      <c r="D97" s="75"/>
    </row>
    <row r="98" spans="1:9">
      <c r="B98" s="76"/>
      <c r="F98" s="77"/>
      <c r="G98" s="144" t="s">
        <v>43</v>
      </c>
      <c r="H98" s="145"/>
      <c r="I98" s="77"/>
    </row>
    <row r="100" spans="1:9" ht="13.5" thickBot="1">
      <c r="D100" s="77"/>
      <c r="E100" s="77"/>
      <c r="F100" s="78"/>
      <c r="G100" s="78"/>
      <c r="H100" s="78"/>
      <c r="I100" s="78"/>
    </row>
  </sheetData>
  <mergeCells count="78">
    <mergeCell ref="A85:G85"/>
    <mergeCell ref="G98:H98"/>
    <mergeCell ref="A87:G87"/>
    <mergeCell ref="A89:G89"/>
    <mergeCell ref="A91:G91"/>
    <mergeCell ref="B95:D95"/>
    <mergeCell ref="A83:G83"/>
    <mergeCell ref="A67:F67"/>
    <mergeCell ref="A69:G69"/>
    <mergeCell ref="A71:I71"/>
    <mergeCell ref="A72:G72"/>
    <mergeCell ref="A73:G73"/>
    <mergeCell ref="A74:G74"/>
    <mergeCell ref="A75:F75"/>
    <mergeCell ref="A76:G76"/>
    <mergeCell ref="A77:G77"/>
    <mergeCell ref="A78:F78"/>
    <mergeCell ref="A80:G80"/>
    <mergeCell ref="A66:G66"/>
    <mergeCell ref="A55:G55"/>
    <mergeCell ref="A56:G56"/>
    <mergeCell ref="A57:G57"/>
    <mergeCell ref="A58:G58"/>
    <mergeCell ref="A59:F59"/>
    <mergeCell ref="A60:E60"/>
    <mergeCell ref="A61:G61"/>
    <mergeCell ref="A62:G62"/>
    <mergeCell ref="A63:E63"/>
    <mergeCell ref="A64:G64"/>
    <mergeCell ref="A65:G65"/>
    <mergeCell ref="A54:I54"/>
    <mergeCell ref="A38:B38"/>
    <mergeCell ref="A39:G39"/>
    <mergeCell ref="A40:E40"/>
    <mergeCell ref="A41:G41"/>
    <mergeCell ref="A42:G42"/>
    <mergeCell ref="A44:G44"/>
    <mergeCell ref="A45:G45"/>
    <mergeCell ref="A47:G47"/>
    <mergeCell ref="A48:G48"/>
    <mergeCell ref="A49:F49"/>
    <mergeCell ref="A51:G51"/>
    <mergeCell ref="A37:G37"/>
    <mergeCell ref="A26:B26"/>
    <mergeCell ref="A27:G27"/>
    <mergeCell ref="A28:G28"/>
    <mergeCell ref="A29:G29"/>
    <mergeCell ref="A30:B30"/>
    <mergeCell ref="A31:G31"/>
    <mergeCell ref="A32:G32"/>
    <mergeCell ref="A33:G33"/>
    <mergeCell ref="A34:B34"/>
    <mergeCell ref="A35:E35"/>
    <mergeCell ref="A36:G36"/>
    <mergeCell ref="A25:G25"/>
    <mergeCell ref="A14:G14"/>
    <mergeCell ref="A15:B15"/>
    <mergeCell ref="A16:G16"/>
    <mergeCell ref="A17:G17"/>
    <mergeCell ref="A18:B18"/>
    <mergeCell ref="A19:E19"/>
    <mergeCell ref="A20:G20"/>
    <mergeCell ref="A21:G21"/>
    <mergeCell ref="A22:B22"/>
    <mergeCell ref="A23:G23"/>
    <mergeCell ref="A24:G24"/>
    <mergeCell ref="A13:G13"/>
    <mergeCell ref="A1:I1"/>
    <mergeCell ref="A6:C6"/>
    <mergeCell ref="H6:I6"/>
    <mergeCell ref="B4:H4"/>
    <mergeCell ref="B3:H3"/>
    <mergeCell ref="A7:I7"/>
    <mergeCell ref="A8:G8"/>
    <mergeCell ref="A9:G9"/>
    <mergeCell ref="A10:G10"/>
    <mergeCell ref="A11:G11"/>
    <mergeCell ref="A12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AMMINISTRATORE</cp:lastModifiedBy>
  <cp:lastPrinted>2016-04-12T11:03:11Z</cp:lastPrinted>
  <dcterms:created xsi:type="dcterms:W3CDTF">2012-03-12T12:22:28Z</dcterms:created>
  <dcterms:modified xsi:type="dcterms:W3CDTF">2020-03-24T11:06:47Z</dcterms:modified>
</cp:coreProperties>
</file>